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fpstx-my.sharepoint.com/personal/michelle_michael_dfps_texas_gov/Documents/Desktop/mm-desktop/"/>
    </mc:Choice>
  </mc:AlternateContent>
  <xr:revisionPtr revIDLastSave="2" documentId="8_{6B2AF3D9-CB28-4857-80A9-F8AF85CDB6C9}" xr6:coauthVersionLast="45" xr6:coauthVersionMax="45" xr10:uidLastSave="{F3AA3526-B877-4940-8A1C-F50C57C8C397}"/>
  <bookViews>
    <workbookView xWindow="23880" yWindow="-5565" windowWidth="24240" windowHeight="13140" xr2:uid="{61DDCA86-8C68-4776-90BB-662871BE6C8F}"/>
  </bookViews>
  <sheets>
    <sheet name="Table of Contents" sheetId="2" r:id="rId1"/>
    <sheet name="Summary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E23" i="1" s="1"/>
  <c r="H6" i="1"/>
  <c r="L5" i="1"/>
  <c r="L4" i="1"/>
  <c r="J6" i="1"/>
  <c r="I6" i="1"/>
  <c r="E13" i="1"/>
  <c r="L6" i="1" l="1"/>
  <c r="K6" i="1"/>
</calcChain>
</file>

<file path=xl/sharedStrings.xml><?xml version="1.0" encoding="utf-8"?>
<sst xmlns="http://schemas.openxmlformats.org/spreadsheetml/2006/main" count="46" uniqueCount="36">
  <si>
    <t>System</t>
  </si>
  <si>
    <t>Catchment</t>
  </si>
  <si>
    <t>Level of Care</t>
  </si>
  <si>
    <t>Child FTEs</t>
  </si>
  <si>
    <t>Entitlements</t>
  </si>
  <si>
    <t>GR</t>
  </si>
  <si>
    <t>Other</t>
  </si>
  <si>
    <t>TANF</t>
  </si>
  <si>
    <t>Total</t>
  </si>
  <si>
    <t>Legacy</t>
  </si>
  <si>
    <t>Statewide</t>
  </si>
  <si>
    <t>Basic</t>
  </si>
  <si>
    <t>Moderate</t>
  </si>
  <si>
    <t>CBC*</t>
  </si>
  <si>
    <t>Specialized</t>
  </si>
  <si>
    <t>Intensive</t>
  </si>
  <si>
    <t>Note: Data compiled from CAPPS as of 5/3/2022
*CBC Blended and Exceptional Care expenses are not reported by Placement Type (e.g., CPA, RTC). Thus CBC values represent the total expenses by catchment and rate (i.e., Blended &amp; Exceptional) multiplied by the proportion of relevant days paid with a Living Arrangment of Basic Child Care, Emergency Shelter, Residential Treatment Center, or IPTP.</t>
  </si>
  <si>
    <t>Intensive Plus</t>
  </si>
  <si>
    <t>IPTP</t>
  </si>
  <si>
    <t>Emergency Shelter</t>
  </si>
  <si>
    <t>TEP</t>
  </si>
  <si>
    <t>Child Specific</t>
  </si>
  <si>
    <t>Legacy Subtotal</t>
  </si>
  <si>
    <t>Blended</t>
  </si>
  <si>
    <t>Exceptional</t>
  </si>
  <si>
    <t>3B</t>
  </si>
  <si>
    <t>8A</t>
  </si>
  <si>
    <t>CBC Subtotal</t>
  </si>
  <si>
    <t>Grand Total</t>
  </si>
  <si>
    <t>Note: Data compiled from IMPACT as of 2/9/2022.
*CBC Blended and Exceptional Care days are not reported by Placement Type (e.g., CPA, RTC). Thus CBC values represent days paid with a Living Arrangment of Basic Child Care, Emergency Shelter, Residential Treatment Center, or IPTP.</t>
  </si>
  <si>
    <t>FY 2022 Q2 Congregate Care Expenses by MOF</t>
  </si>
  <si>
    <t>FY 2022 Q2 Congregate Care Child FTEs</t>
  </si>
  <si>
    <t>Table of Contents</t>
  </si>
  <si>
    <t>Summary FY 22 Q2 Congregate Care Child FTEs</t>
  </si>
  <si>
    <t>Summary FY 22 Q2 Congregate Care Expenses by MOF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</si>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</sst>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SAS Monospace"/>
      <family val="3"/>
    </font>
    <font>
      <u/>
      <sz val="10"/>
      <color theme="0"/>
      <name val="SAS Monospace"/>
      <family val="3"/>
    </font>
    <font>
      <sz val="10"/>
      <color theme="0"/>
      <name val="SAS Monospace"/>
      <family val="3"/>
    </font>
    <font>
      <b/>
      <sz val="10"/>
      <color theme="0"/>
      <name val="SAS Monospace"/>
      <family val="3"/>
    </font>
    <font>
      <b/>
      <sz val="10"/>
      <color theme="1"/>
      <name val="SAS Monospace"/>
      <family val="3"/>
    </font>
    <font>
      <b/>
      <sz val="16"/>
      <color theme="1"/>
      <name val="Verdana"/>
      <family val="2"/>
    </font>
    <font>
      <u/>
      <sz val="12"/>
      <color theme="10"/>
      <name val="Verdana"/>
      <family val="2"/>
    </font>
    <font>
      <sz val="12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164" fontId="2" fillId="0" borderId="6" xfId="1" applyNumberFormat="1" applyFont="1" applyBorder="1"/>
    <xf numFmtId="0" fontId="4" fillId="2" borderId="4" xfId="0" applyFont="1" applyFill="1" applyBorder="1"/>
    <xf numFmtId="165" fontId="2" fillId="0" borderId="0" xfId="2" applyNumberFormat="1" applyFont="1" applyBorder="1"/>
    <xf numFmtId="165" fontId="6" fillId="0" borderId="5" xfId="2" applyNumberFormat="1" applyFont="1" applyBorder="1"/>
    <xf numFmtId="164" fontId="2" fillId="0" borderId="7" xfId="1" applyNumberFormat="1" applyFont="1" applyBorder="1"/>
    <xf numFmtId="0" fontId="5" fillId="2" borderId="8" xfId="0" applyFont="1" applyFill="1" applyBorder="1"/>
    <xf numFmtId="165" fontId="6" fillId="0" borderId="9" xfId="2" applyNumberFormat="1" applyFont="1" applyBorder="1"/>
    <xf numFmtId="165" fontId="6" fillId="0" borderId="10" xfId="2" applyNumberFormat="1" applyFont="1" applyBorder="1"/>
    <xf numFmtId="164" fontId="6" fillId="0" borderId="13" xfId="0" applyNumberFormat="1" applyFont="1" applyBorder="1"/>
    <xf numFmtId="164" fontId="2" fillId="0" borderId="7" xfId="0" applyNumberFormat="1" applyFont="1" applyBorder="1"/>
    <xf numFmtId="164" fontId="6" fillId="0" borderId="16" xfId="0" applyNumberFormat="1" applyFont="1" applyBorder="1"/>
    <xf numFmtId="0" fontId="7" fillId="0" borderId="0" xfId="0" applyFont="1"/>
    <xf numFmtId="0" fontId="8" fillId="0" borderId="0" xfId="3"/>
    <xf numFmtId="0" fontId="9" fillId="0" borderId="0" xfId="0" applyFont="1"/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BF37B-8C81-4E5C-BDFA-5584499A975D}">
  <dimension ref="A1:A4"/>
  <sheetViews>
    <sheetView tabSelected="1" workbookViewId="0">
      <selection activeCell="A3" sqref="A3"/>
    </sheetView>
  </sheetViews>
  <sheetFormatPr defaultRowHeight="15"/>
  <sheetData>
    <row r="1" spans="1:1" ht="19.5">
      <c r="A1" s="18" t="s">
        <v>32</v>
      </c>
    </row>
    <row r="2" spans="1:1" ht="23.25" customHeight="1">
      <c r="A2" s="19" t="s">
        <v>33</v>
      </c>
    </row>
    <row r="3" spans="1:1" ht="26.25" customHeight="1">
      <c r="A3" s="19" t="s">
        <v>34</v>
      </c>
    </row>
    <row r="4" spans="1:1">
      <c r="A4" s="20" t="s">
        <v>35</v>
      </c>
    </row>
  </sheetData>
  <hyperlinks>
    <hyperlink ref="A2" location="Summary!B2" display="Summary FY 22 Q2 Congregate Care Child FTEs" xr:uid="{B349F57C-42DC-4278-B1E4-75899D67B855}"/>
    <hyperlink ref="A3" location="Summary!G2" display="Summary FY 22 Q2 Congregate Care Expenses by MOF" xr:uid="{90110118-2A9C-40C0-B47F-A1FCA4384427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913ED-536E-420F-8A58-C3B5A434F2F1}">
  <dimension ref="B1:L29"/>
  <sheetViews>
    <sheetView topLeftCell="B2" workbookViewId="0">
      <selection activeCell="B2" sqref="B2:E2"/>
    </sheetView>
  </sheetViews>
  <sheetFormatPr defaultColWidth="8.796875" defaultRowHeight="13.5"/>
  <cols>
    <col min="1" max="1" width="0" style="1" hidden="1" customWidth="1"/>
    <col min="2" max="2" width="8.796875" style="1"/>
    <col min="3" max="3" width="9.69921875" style="1" bestFit="1" customWidth="1"/>
    <col min="4" max="4" width="20.3984375" style="1" bestFit="1" customWidth="1"/>
    <col min="5" max="6" width="8.796875" style="1"/>
    <col min="7" max="7" width="10.796875" style="1" bestFit="1" customWidth="1"/>
    <col min="8" max="12" width="12.69921875" style="1" customWidth="1"/>
    <col min="13" max="16384" width="8.796875" style="1"/>
  </cols>
  <sheetData>
    <row r="1" spans="2:12" ht="14.25" hidden="1" thickBot="1"/>
    <row r="2" spans="2:12">
      <c r="B2" s="23" t="s">
        <v>31</v>
      </c>
      <c r="C2" s="24"/>
      <c r="D2" s="24"/>
      <c r="E2" s="25"/>
      <c r="G2" s="23" t="s">
        <v>30</v>
      </c>
      <c r="H2" s="24"/>
      <c r="I2" s="24"/>
      <c r="J2" s="24"/>
      <c r="K2" s="24"/>
      <c r="L2" s="25"/>
    </row>
    <row r="3" spans="2:12" ht="14.25" thickBot="1">
      <c r="B3" s="2" t="s">
        <v>0</v>
      </c>
      <c r="C3" s="3" t="s">
        <v>1</v>
      </c>
      <c r="D3" s="3" t="s">
        <v>2</v>
      </c>
      <c r="E3" s="4" t="s">
        <v>3</v>
      </c>
      <c r="G3" s="2" t="s">
        <v>0</v>
      </c>
      <c r="H3" s="3" t="s">
        <v>4</v>
      </c>
      <c r="I3" s="3" t="s">
        <v>5</v>
      </c>
      <c r="J3" s="3" t="s">
        <v>6</v>
      </c>
      <c r="K3" s="3" t="s">
        <v>7</v>
      </c>
      <c r="L3" s="5" t="s">
        <v>8</v>
      </c>
    </row>
    <row r="4" spans="2:12">
      <c r="B4" s="26" t="s">
        <v>9</v>
      </c>
      <c r="C4" s="27" t="s">
        <v>10</v>
      </c>
      <c r="D4" s="6" t="s">
        <v>11</v>
      </c>
      <c r="E4" s="7">
        <v>243.47221809856333</v>
      </c>
      <c r="G4" s="8" t="s">
        <v>9</v>
      </c>
      <c r="H4" s="9">
        <v>5188981.5199999996</v>
      </c>
      <c r="I4" s="9">
        <v>26625063.740000002</v>
      </c>
      <c r="J4" s="9">
        <v>0</v>
      </c>
      <c r="K4" s="9">
        <v>10149833.229999999</v>
      </c>
      <c r="L4" s="10">
        <f>SUM(H4:K4)</f>
        <v>41963878.490000002</v>
      </c>
    </row>
    <row r="5" spans="2:12">
      <c r="B5" s="26"/>
      <c r="C5" s="27"/>
      <c r="D5" s="6" t="s">
        <v>12</v>
      </c>
      <c r="E5" s="11">
        <v>175.40451601518214</v>
      </c>
      <c r="G5" s="8" t="s">
        <v>13</v>
      </c>
      <c r="H5" s="9">
        <v>1499118.7031503022</v>
      </c>
      <c r="I5" s="9">
        <v>4527245.634730896</v>
      </c>
      <c r="J5" s="9">
        <v>0</v>
      </c>
      <c r="K5" s="9">
        <v>3995924.4289399725</v>
      </c>
      <c r="L5" s="10">
        <f t="shared" ref="L5:L6" si="0">SUM(H5:K5)</f>
        <v>10022288.76682117</v>
      </c>
    </row>
    <row r="6" spans="2:12" ht="14.25" thickBot="1">
      <c r="B6" s="26"/>
      <c r="C6" s="27"/>
      <c r="D6" s="6" t="s">
        <v>14</v>
      </c>
      <c r="E6" s="11">
        <v>663.85494435147984</v>
      </c>
      <c r="G6" s="12" t="s">
        <v>8</v>
      </c>
      <c r="H6" s="13">
        <f>SUM(H4:H5)</f>
        <v>6688100.2231503017</v>
      </c>
      <c r="I6" s="13">
        <f t="shared" ref="I6:K6" si="1">SUM(I4:I5)</f>
        <v>31152309.3747309</v>
      </c>
      <c r="J6" s="13">
        <f t="shared" si="1"/>
        <v>0</v>
      </c>
      <c r="K6" s="13">
        <f t="shared" si="1"/>
        <v>14145757.658939971</v>
      </c>
      <c r="L6" s="14">
        <f t="shared" si="0"/>
        <v>51986167.25682117</v>
      </c>
    </row>
    <row r="7" spans="2:12" ht="15" customHeight="1">
      <c r="B7" s="26"/>
      <c r="C7" s="27"/>
      <c r="D7" s="6" t="s">
        <v>15</v>
      </c>
      <c r="E7" s="11">
        <v>193.6727101620902</v>
      </c>
      <c r="G7" s="28" t="s">
        <v>16</v>
      </c>
      <c r="H7" s="28"/>
      <c r="I7" s="28"/>
      <c r="J7" s="28"/>
      <c r="K7" s="28"/>
      <c r="L7" s="28"/>
    </row>
    <row r="8" spans="2:12">
      <c r="B8" s="26"/>
      <c r="C8" s="27"/>
      <c r="D8" s="6" t="s">
        <v>17</v>
      </c>
      <c r="E8" s="11">
        <v>0</v>
      </c>
      <c r="G8" s="29"/>
      <c r="H8" s="29"/>
      <c r="I8" s="29"/>
      <c r="J8" s="29"/>
      <c r="K8" s="29"/>
      <c r="L8" s="29"/>
    </row>
    <row r="9" spans="2:12">
      <c r="B9" s="26"/>
      <c r="C9" s="27"/>
      <c r="D9" s="6" t="s">
        <v>18</v>
      </c>
      <c r="E9" s="11">
        <v>6.4825979318273896</v>
      </c>
      <c r="G9" s="29"/>
      <c r="H9" s="29"/>
      <c r="I9" s="29"/>
      <c r="J9" s="29"/>
      <c r="K9" s="29"/>
      <c r="L9" s="29"/>
    </row>
    <row r="10" spans="2:12">
      <c r="B10" s="26"/>
      <c r="C10" s="27"/>
      <c r="D10" s="6" t="s">
        <v>19</v>
      </c>
      <c r="E10" s="11">
        <v>356.43672799062898</v>
      </c>
      <c r="G10" s="29"/>
      <c r="H10" s="29"/>
      <c r="I10" s="29"/>
      <c r="J10" s="29"/>
      <c r="K10" s="29"/>
      <c r="L10" s="29"/>
    </row>
    <row r="11" spans="2:12">
      <c r="B11" s="26"/>
      <c r="C11" s="27"/>
      <c r="D11" s="6" t="s">
        <v>20</v>
      </c>
      <c r="E11" s="11">
        <v>27.494982078853042</v>
      </c>
      <c r="G11" s="29"/>
      <c r="H11" s="29"/>
      <c r="I11" s="29"/>
      <c r="J11" s="29"/>
      <c r="K11" s="29"/>
      <c r="L11" s="29"/>
    </row>
    <row r="12" spans="2:12">
      <c r="B12" s="26"/>
      <c r="C12" s="27"/>
      <c r="D12" s="6" t="s">
        <v>21</v>
      </c>
      <c r="E12" s="11">
        <v>668.91834386138385</v>
      </c>
      <c r="G12" s="29"/>
      <c r="H12" s="29"/>
      <c r="I12" s="29"/>
      <c r="J12" s="29"/>
      <c r="K12" s="29"/>
      <c r="L12" s="29"/>
    </row>
    <row r="13" spans="2:12" ht="14.25" thickBot="1">
      <c r="B13" s="21" t="s">
        <v>22</v>
      </c>
      <c r="C13" s="22"/>
      <c r="D13" s="22"/>
      <c r="E13" s="15">
        <f>SUM(E4:E12)</f>
        <v>2335.7370404900084</v>
      </c>
    </row>
    <row r="14" spans="2:12">
      <c r="B14" s="26" t="s">
        <v>13</v>
      </c>
      <c r="C14" s="27">
        <v>1</v>
      </c>
      <c r="D14" s="6" t="s">
        <v>23</v>
      </c>
      <c r="E14" s="16">
        <v>150.44554258064514</v>
      </c>
    </row>
    <row r="15" spans="2:12">
      <c r="B15" s="26"/>
      <c r="C15" s="27"/>
      <c r="D15" s="6" t="s">
        <v>24</v>
      </c>
      <c r="E15" s="16">
        <v>58.207576093189971</v>
      </c>
    </row>
    <row r="16" spans="2:12">
      <c r="B16" s="26"/>
      <c r="C16" s="27">
        <v>2</v>
      </c>
      <c r="D16" s="6" t="s">
        <v>23</v>
      </c>
      <c r="E16" s="16">
        <v>75.938808100358415</v>
      </c>
    </row>
    <row r="17" spans="2:5">
      <c r="B17" s="26"/>
      <c r="C17" s="27"/>
      <c r="D17" s="6" t="s">
        <v>24</v>
      </c>
      <c r="E17" s="16">
        <v>26.751942508960571</v>
      </c>
    </row>
    <row r="18" spans="2:5">
      <c r="B18" s="26"/>
      <c r="C18" s="27" t="s">
        <v>25</v>
      </c>
      <c r="D18" s="6" t="s">
        <v>23</v>
      </c>
      <c r="E18" s="16">
        <v>199.78398182795695</v>
      </c>
    </row>
    <row r="19" spans="2:5">
      <c r="B19" s="26"/>
      <c r="C19" s="27"/>
      <c r="D19" s="6" t="s">
        <v>24</v>
      </c>
      <c r="E19" s="16">
        <v>56.252757275985665</v>
      </c>
    </row>
    <row r="20" spans="2:5">
      <c r="B20" s="26"/>
      <c r="C20" s="27" t="s">
        <v>26</v>
      </c>
      <c r="D20" s="6" t="s">
        <v>23</v>
      </c>
      <c r="E20" s="16">
        <v>8.09794752688172</v>
      </c>
    </row>
    <row r="21" spans="2:5">
      <c r="B21" s="26"/>
      <c r="C21" s="27"/>
      <c r="D21" s="6" t="s">
        <v>24</v>
      </c>
      <c r="E21" s="16">
        <v>0.15555555555555556</v>
      </c>
    </row>
    <row r="22" spans="2:5" ht="14.25" thickBot="1">
      <c r="B22" s="32" t="s">
        <v>27</v>
      </c>
      <c r="C22" s="33"/>
      <c r="D22" s="33"/>
      <c r="E22" s="15">
        <f>SUM(E14:E21)</f>
        <v>575.63411146953399</v>
      </c>
    </row>
    <row r="23" spans="2:5" ht="14.25" thickBot="1">
      <c r="B23" s="30" t="s">
        <v>28</v>
      </c>
      <c r="C23" s="31"/>
      <c r="D23" s="31"/>
      <c r="E23" s="17">
        <f>SUM(E22,E13)</f>
        <v>2911.3711519595427</v>
      </c>
    </row>
    <row r="24" spans="2:5" ht="15" customHeight="1">
      <c r="B24" s="28" t="s">
        <v>29</v>
      </c>
      <c r="C24" s="28"/>
      <c r="D24" s="28"/>
      <c r="E24" s="28"/>
    </row>
    <row r="25" spans="2:5">
      <c r="B25" s="29"/>
      <c r="C25" s="29"/>
      <c r="D25" s="29"/>
      <c r="E25" s="29"/>
    </row>
    <row r="26" spans="2:5">
      <c r="B26" s="29"/>
      <c r="C26" s="29"/>
      <c r="D26" s="29"/>
      <c r="E26" s="29"/>
    </row>
    <row r="27" spans="2:5">
      <c r="B27" s="29"/>
      <c r="C27" s="29"/>
      <c r="D27" s="29"/>
      <c r="E27" s="29"/>
    </row>
    <row r="28" spans="2:5">
      <c r="B28" s="29"/>
      <c r="C28" s="29"/>
      <c r="D28" s="29"/>
      <c r="E28" s="29"/>
    </row>
    <row r="29" spans="2:5">
      <c r="B29" s="29"/>
      <c r="C29" s="29"/>
      <c r="D29" s="29"/>
      <c r="E29" s="29"/>
    </row>
  </sheetData>
  <mergeCells count="14">
    <mergeCell ref="B23:D23"/>
    <mergeCell ref="B24:E29"/>
    <mergeCell ref="B14:B21"/>
    <mergeCell ref="C14:C15"/>
    <mergeCell ref="C16:C17"/>
    <mergeCell ref="C18:C19"/>
    <mergeCell ref="C20:C21"/>
    <mergeCell ref="B22:D22"/>
    <mergeCell ref="B13:D13"/>
    <mergeCell ref="B2:E2"/>
    <mergeCell ref="G2:L2"/>
    <mergeCell ref="B4:B12"/>
    <mergeCell ref="C4:C12"/>
    <mergeCell ref="G7:L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of Contents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Mbachu,Urbanpaul (DFPS)</dc:creator>
  <cp:lastModifiedBy>Michael,Michelle R (DFPS)</cp:lastModifiedBy>
  <dcterms:created xsi:type="dcterms:W3CDTF">2022-05-19T21:48:06Z</dcterms:created>
  <dcterms:modified xsi:type="dcterms:W3CDTF">2022-08-31T19:11:27Z</dcterms:modified>
</cp:coreProperties>
</file>